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68" yWindow="120" windowWidth="15420" windowHeight="9336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I42" i="1"/>
  <c r="E42"/>
  <c r="D46"/>
  <c r="I47"/>
  <c r="I46"/>
  <c r="E31"/>
  <c r="I31" s="1"/>
  <c r="I36" s="1"/>
  <c r="D35"/>
  <c r="I24"/>
  <c r="I19"/>
  <c r="E19"/>
  <c r="I23" s="1"/>
  <c r="D12"/>
  <c r="E8"/>
  <c r="I12" s="1"/>
  <c r="D23"/>
  <c r="I35" l="1"/>
  <c r="I8"/>
  <c r="I13" s="1"/>
</calcChain>
</file>

<file path=xl/sharedStrings.xml><?xml version="1.0" encoding="utf-8"?>
<sst xmlns="http://schemas.openxmlformats.org/spreadsheetml/2006/main" count="63" uniqueCount="30">
  <si>
    <t>投影距離(單位：公尺)</t>
    <phoneticPr fontId="2" type="noConversion"/>
  </si>
  <si>
    <t>*以上數據僅供參考，實際尺寸會依現場狀況不同而有所差異。</t>
    <phoneticPr fontId="2" type="noConversion"/>
  </si>
  <si>
    <t>4:3</t>
    <phoneticPr fontId="2" type="noConversion"/>
  </si>
  <si>
    <r>
      <t>(2)</t>
    </r>
    <r>
      <rPr>
        <b/>
        <sz val="16"/>
        <color theme="1"/>
        <rFont val="細明體"/>
        <family val="3"/>
        <charset val="136"/>
      </rPr>
      <t>想要投影尺寸，欲算出投影時所需要的距離：</t>
    </r>
    <phoneticPr fontId="2" type="noConversion"/>
  </si>
  <si>
    <t>當投影距離為</t>
    <phoneticPr fontId="2" type="noConversion"/>
  </si>
  <si>
    <r>
      <rPr>
        <b/>
        <sz val="12"/>
        <color theme="1"/>
        <rFont val="新細明體"/>
        <family val="2"/>
        <charset val="136"/>
      </rPr>
      <t>吋</t>
    </r>
  </si>
  <si>
    <r>
      <rPr>
        <b/>
        <sz val="16"/>
        <color theme="1"/>
        <rFont val="新細明體"/>
        <family val="1"/>
        <charset val="136"/>
      </rPr>
      <t></t>
    </r>
    <r>
      <rPr>
        <b/>
        <sz val="16"/>
        <color theme="1"/>
        <rFont val="Arial"/>
        <family val="2"/>
      </rPr>
      <t xml:space="preserve"> </t>
    </r>
    <r>
      <rPr>
        <b/>
        <sz val="16"/>
        <color theme="1"/>
        <rFont val="新細明體"/>
        <family val="1"/>
        <charset val="136"/>
      </rPr>
      <t></t>
    </r>
    <r>
      <rPr>
        <sz val="16"/>
        <color theme="1"/>
        <rFont val="Arial"/>
        <family val="2"/>
      </rPr>
      <t xml:space="preserve">(1) </t>
    </r>
    <r>
      <rPr>
        <b/>
        <sz val="16"/>
        <color theme="1"/>
        <rFont val="新細明體"/>
        <family val="1"/>
        <charset val="136"/>
      </rPr>
      <t>知道</t>
    </r>
    <r>
      <rPr>
        <b/>
        <sz val="16"/>
        <color rgb="FFFF0000"/>
        <rFont val="新細明體"/>
        <family val="1"/>
        <charset val="136"/>
      </rPr>
      <t>投影距離</t>
    </r>
    <r>
      <rPr>
        <b/>
        <sz val="16"/>
        <color theme="1"/>
        <rFont val="新細明體"/>
        <family val="1"/>
        <charset val="136"/>
      </rPr>
      <t>，欲算出投影出來的畫面尺寸大小：</t>
    </r>
    <phoneticPr fontId="2" type="noConversion"/>
  </si>
  <si>
    <t>投影尺寸(單位：吋)</t>
    <phoneticPr fontId="2" type="noConversion"/>
  </si>
  <si>
    <t>吋時：</t>
    <phoneticPr fontId="2" type="noConversion"/>
  </si>
  <si>
    <t>公尺</t>
    <phoneticPr fontId="2" type="noConversion"/>
  </si>
  <si>
    <t>16:9</t>
    <phoneticPr fontId="2" type="noConversion"/>
  </si>
  <si>
    <t>↑請輸入您的投影距離!</t>
    <phoneticPr fontId="2" type="noConversion"/>
  </si>
  <si>
    <t>↑請輸入您的投影尺寸!</t>
    <phoneticPr fontId="2" type="noConversion"/>
  </si>
  <si>
    <t>*數值請介於 0.455公尺 ~0.943公尺 之間</t>
    <phoneticPr fontId="2" type="noConversion"/>
  </si>
  <si>
    <t>Offset(偏移量)</t>
    <phoneticPr fontId="2" type="noConversion"/>
  </si>
  <si>
    <t>單位：公分</t>
    <phoneticPr fontId="2" type="noConversion"/>
  </si>
  <si>
    <t>投影尺寸</t>
    <phoneticPr fontId="2" type="noConversion"/>
  </si>
  <si>
    <t>單位：吋</t>
    <phoneticPr fontId="2" type="noConversion"/>
  </si>
  <si>
    <t>當投影距離為</t>
    <phoneticPr fontId="2" type="noConversion"/>
  </si>
  <si>
    <r>
      <rPr>
        <b/>
        <sz val="16"/>
        <color theme="1"/>
        <rFont val="細明體"/>
        <family val="3"/>
        <charset val="136"/>
      </rPr>
      <t>投影尺寸為</t>
    </r>
    <phoneticPr fontId="2" type="noConversion"/>
  </si>
  <si>
    <r>
      <rPr>
        <b/>
        <sz val="16"/>
        <color theme="1"/>
        <rFont val="新細明體"/>
        <family val="1"/>
        <charset val="136"/>
      </rPr>
      <t>公尺時：</t>
    </r>
    <phoneticPr fontId="2" type="noConversion"/>
  </si>
  <si>
    <t>偏移量為</t>
    <phoneticPr fontId="2" type="noConversion"/>
  </si>
  <si>
    <t>公分</t>
    <phoneticPr fontId="2" type="noConversion"/>
  </si>
  <si>
    <t>單位：公尺</t>
    <phoneticPr fontId="2" type="noConversion"/>
  </si>
  <si>
    <t>投影距離</t>
    <phoneticPr fontId="2" type="noConversion"/>
  </si>
  <si>
    <t>投影距離為</t>
    <phoneticPr fontId="2" type="noConversion"/>
  </si>
  <si>
    <t>偏移量為</t>
    <phoneticPr fontId="2" type="noConversion"/>
  </si>
  <si>
    <t>公分</t>
    <phoneticPr fontId="2" type="noConversion"/>
  </si>
  <si>
    <r>
      <t xml:space="preserve">ANX370ST / ANX420ST / ANX370STi / ANX420STi / ANX420STiA </t>
    </r>
    <r>
      <rPr>
        <u/>
        <sz val="20"/>
        <color theme="1"/>
        <rFont val="新細明體"/>
        <family val="2"/>
        <charset val="136"/>
      </rPr>
      <t>投影距離試算</t>
    </r>
    <phoneticPr fontId="2" type="noConversion"/>
  </si>
  <si>
    <t>*數值請介於 50吋  ~ 100吋 之間</t>
    <phoneticPr fontId="2" type="noConversion"/>
  </si>
</sst>
</file>

<file path=xl/styles.xml><?xml version="1.0" encoding="utf-8"?>
<styleSheet xmlns="http://schemas.openxmlformats.org/spreadsheetml/2006/main">
  <numFmts count="4">
    <numFmt numFmtId="176" formatCode="0.00_ "/>
    <numFmt numFmtId="177" formatCode="0_ "/>
    <numFmt numFmtId="178" formatCode="0.000_ "/>
    <numFmt numFmtId="179" formatCode="0.0_ "/>
  </numFmts>
  <fonts count="20">
    <font>
      <sz val="12"/>
      <color theme="1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6"/>
      <color theme="1"/>
      <name val="新細明體"/>
      <family val="1"/>
      <charset val="136"/>
      <scheme val="minor"/>
    </font>
    <font>
      <sz val="20"/>
      <color theme="1"/>
      <name val="新細明體"/>
      <family val="2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8"/>
      <color theme="1"/>
      <name val="Arial"/>
      <family val="2"/>
    </font>
    <font>
      <sz val="16"/>
      <color theme="1"/>
      <name val="Arial"/>
      <family val="2"/>
    </font>
    <font>
      <b/>
      <sz val="18"/>
      <color rgb="FFFF0000"/>
      <name val="Arial"/>
      <family val="2"/>
    </font>
    <font>
      <b/>
      <sz val="16"/>
      <color theme="1"/>
      <name val="新細明體"/>
      <family val="1"/>
      <charset val="136"/>
    </font>
    <font>
      <b/>
      <sz val="16"/>
      <color theme="1"/>
      <name val="Arial"/>
      <family val="2"/>
    </font>
    <font>
      <b/>
      <sz val="16"/>
      <color theme="1"/>
      <name val="細明體"/>
      <family val="3"/>
      <charset val="136"/>
    </font>
    <font>
      <b/>
      <sz val="12"/>
      <color theme="1"/>
      <name val="Arial"/>
      <family val="2"/>
    </font>
    <font>
      <b/>
      <sz val="12"/>
      <color theme="1"/>
      <name val="新細明體"/>
      <family val="2"/>
      <charset val="136"/>
    </font>
    <font>
      <b/>
      <sz val="16"/>
      <color rgb="FFFF0000"/>
      <name val="新細明體"/>
      <family val="1"/>
      <charset val="136"/>
    </font>
    <font>
      <b/>
      <sz val="12"/>
      <color theme="1"/>
      <name val="細明體"/>
      <family val="3"/>
      <charset val="136"/>
    </font>
    <font>
      <u/>
      <sz val="20"/>
      <color theme="1"/>
      <name val="Arial"/>
      <family val="2"/>
    </font>
    <font>
      <u/>
      <sz val="20"/>
      <color theme="1"/>
      <name val="新細明體"/>
      <family val="2"/>
      <charset val="136"/>
    </font>
    <font>
      <b/>
      <sz val="12"/>
      <color rgb="FFFF0000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12" fillId="2" borderId="0" xfId="0" applyFont="1" applyFill="1">
      <alignment vertical="center"/>
    </xf>
    <xf numFmtId="0" fontId="12" fillId="2" borderId="0" xfId="0" applyFont="1" applyFill="1" applyAlignment="1">
      <alignment horizontal="center" vertical="center"/>
    </xf>
    <xf numFmtId="0" fontId="0" fillId="4" borderId="0" xfId="0" applyFill="1">
      <alignment vertical="center"/>
    </xf>
    <xf numFmtId="0" fontId="6" fillId="4" borderId="0" xfId="0" applyFont="1" applyFill="1">
      <alignment vertical="center"/>
    </xf>
    <xf numFmtId="0" fontId="10" fillId="4" borderId="0" xfId="0" applyFont="1" applyFill="1">
      <alignment vertical="center"/>
    </xf>
    <xf numFmtId="0" fontId="3" fillId="4" borderId="0" xfId="0" applyFont="1" applyFill="1">
      <alignment vertical="center"/>
    </xf>
    <xf numFmtId="0" fontId="1" fillId="4" borderId="0" xfId="0" applyFont="1" applyFill="1">
      <alignment vertical="center"/>
    </xf>
    <xf numFmtId="0" fontId="13" fillId="2" borderId="0" xfId="0" applyFont="1" applyFill="1" applyAlignment="1">
      <alignment horizontal="center" vertical="center"/>
    </xf>
    <xf numFmtId="0" fontId="5" fillId="4" borderId="2" xfId="0" applyFont="1" applyFill="1" applyBorder="1" applyAlignment="1">
      <alignment vertical="center"/>
    </xf>
    <xf numFmtId="177" fontId="8" fillId="2" borderId="0" xfId="0" applyNumberFormat="1" applyFont="1" applyFill="1" applyAlignment="1">
      <alignment horizontal="center" vertical="center"/>
    </xf>
    <xf numFmtId="0" fontId="16" fillId="4" borderId="0" xfId="0" applyFont="1" applyFill="1" applyAlignment="1">
      <alignment vertical="center" wrapText="1"/>
    </xf>
    <xf numFmtId="0" fontId="10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0" fillId="2" borderId="0" xfId="0" applyFill="1">
      <alignment vertical="center"/>
    </xf>
    <xf numFmtId="179" fontId="8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1" fillId="2" borderId="0" xfId="0" applyFont="1" applyFill="1">
      <alignment vertical="center"/>
    </xf>
    <xf numFmtId="0" fontId="1" fillId="4" borderId="0" xfId="0" applyFont="1" applyFill="1" applyAlignment="1">
      <alignment horizontal="left" vertical="center"/>
    </xf>
    <xf numFmtId="179" fontId="8" fillId="2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177" fontId="8" fillId="2" borderId="0" xfId="0" applyNumberFormat="1" applyFont="1" applyFill="1" applyAlignment="1">
      <alignment horizontal="center" vertical="center"/>
    </xf>
    <xf numFmtId="49" fontId="3" fillId="3" borderId="0" xfId="0" applyNumberFormat="1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8" fontId="8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6" fontId="8" fillId="2" borderId="0" xfId="0" applyNumberFormat="1" applyFont="1" applyFill="1" applyAlignment="1">
      <alignment horizontal="center" vertical="center"/>
    </xf>
    <xf numFmtId="0" fontId="16" fillId="4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457200</xdr:colOff>
      <xdr:row>3</xdr:row>
      <xdr:rowOff>0</xdr:rowOff>
    </xdr:from>
    <xdr:ext cx="184731" cy="264560"/>
    <xdr:sp macro="" textlink="">
      <xdr:nvSpPr>
        <xdr:cNvPr id="2" name="文字方塊 1"/>
        <xdr:cNvSpPr txBox="1"/>
      </xdr:nvSpPr>
      <xdr:spPr>
        <a:xfrm>
          <a:off x="1958340" y="594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457200</xdr:colOff>
      <xdr:row>26</xdr:row>
      <xdr:rowOff>0</xdr:rowOff>
    </xdr:from>
    <xdr:ext cx="184731" cy="264560"/>
    <xdr:sp macro="" textlink="">
      <xdr:nvSpPr>
        <xdr:cNvPr id="5" name="文字方塊 4"/>
        <xdr:cNvSpPr txBox="1"/>
      </xdr:nvSpPr>
      <xdr:spPr>
        <a:xfrm>
          <a:off x="1066800" y="594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184731" cy="264560"/>
    <xdr:sp macro="" textlink="">
      <xdr:nvSpPr>
        <xdr:cNvPr id="8" name="文字方塊 7"/>
        <xdr:cNvSpPr txBox="1"/>
      </xdr:nvSpPr>
      <xdr:spPr>
        <a:xfrm>
          <a:off x="106680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twoCellAnchor editAs="oneCell">
    <xdr:from>
      <xdr:col>11</xdr:col>
      <xdr:colOff>533399</xdr:colOff>
      <xdr:row>0</xdr:row>
      <xdr:rowOff>0</xdr:rowOff>
    </xdr:from>
    <xdr:to>
      <xdr:col>20</xdr:col>
      <xdr:colOff>571500</xdr:colOff>
      <xdr:row>10</xdr:row>
      <xdr:rowOff>133502</xdr:rowOff>
    </xdr:to>
    <xdr:pic>
      <xdr:nvPicPr>
        <xdr:cNvPr id="6" name="圖片 5" descr="未命名-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67599" y="0"/>
          <a:ext cx="5610226" cy="3010052"/>
        </a:xfrm>
        <a:prstGeom prst="rect">
          <a:avLst/>
        </a:prstGeom>
      </xdr:spPr>
    </xdr:pic>
    <xdr:clientData/>
  </xdr:twoCellAnchor>
  <xdr:twoCellAnchor editAs="oneCell">
    <xdr:from>
      <xdr:col>12</xdr:col>
      <xdr:colOff>266700</xdr:colOff>
      <xdr:row>11</xdr:row>
      <xdr:rowOff>0</xdr:rowOff>
    </xdr:from>
    <xdr:to>
      <xdr:col>20</xdr:col>
      <xdr:colOff>266700</xdr:colOff>
      <xdr:row>30</xdr:row>
      <xdr:rowOff>19050</xdr:rowOff>
    </xdr:to>
    <xdr:pic>
      <xdr:nvPicPr>
        <xdr:cNvPr id="7" name="圖片 6" descr="AN-ST_0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772400" y="3086100"/>
          <a:ext cx="4876800" cy="4876800"/>
        </a:xfrm>
        <a:prstGeom prst="rect">
          <a:avLst/>
        </a:prstGeom>
      </xdr:spPr>
    </xdr:pic>
    <xdr:clientData/>
  </xdr:twoCellAnchor>
  <xdr:twoCellAnchor editAs="oneCell">
    <xdr:from>
      <xdr:col>12</xdr:col>
      <xdr:colOff>228600</xdr:colOff>
      <xdr:row>27</xdr:row>
      <xdr:rowOff>9524</xdr:rowOff>
    </xdr:from>
    <xdr:to>
      <xdr:col>20</xdr:col>
      <xdr:colOff>133351</xdr:colOff>
      <xdr:row>43</xdr:row>
      <xdr:rowOff>238125</xdr:rowOff>
    </xdr:to>
    <xdr:pic>
      <xdr:nvPicPr>
        <xdr:cNvPr id="9" name="圖片 8" descr="AN-ST_02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734300" y="7172324"/>
          <a:ext cx="4781551" cy="4781551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41</xdr:row>
      <xdr:rowOff>133349</xdr:rowOff>
    </xdr:from>
    <xdr:to>
      <xdr:col>21</xdr:col>
      <xdr:colOff>409575</xdr:colOff>
      <xdr:row>66</xdr:row>
      <xdr:rowOff>142874</xdr:rowOff>
    </xdr:to>
    <xdr:pic>
      <xdr:nvPicPr>
        <xdr:cNvPr id="10" name="圖片 9" descr="AN-ST_03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505700" y="11010899"/>
          <a:ext cx="5895975" cy="5895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0"/>
  <sheetViews>
    <sheetView tabSelected="1" zoomScale="80" zoomScaleNormal="80" workbookViewId="0">
      <selection activeCell="W46" sqref="W46"/>
    </sheetView>
  </sheetViews>
  <sheetFormatPr defaultRowHeight="16.2"/>
  <cols>
    <col min="1" max="1" width="8.88671875" style="3"/>
    <col min="3" max="3" width="8.44140625" customWidth="1"/>
    <col min="4" max="4" width="10.5546875" customWidth="1"/>
    <col min="5" max="5" width="6.33203125" customWidth="1"/>
    <col min="6" max="6" width="7.109375" customWidth="1"/>
    <col min="7" max="7" width="11.6640625" customWidth="1"/>
    <col min="8" max="8" width="8.77734375" customWidth="1"/>
    <col min="9" max="10" width="9.88671875" customWidth="1"/>
    <col min="12" max="12" width="10.109375" style="3" customWidth="1"/>
    <col min="13" max="29" width="8.88671875" style="3"/>
  </cols>
  <sheetData>
    <row r="1" spans="2:12">
      <c r="B1" s="3"/>
      <c r="C1" s="3"/>
      <c r="D1" s="3"/>
      <c r="E1" s="3"/>
      <c r="F1" s="3"/>
      <c r="G1" s="3"/>
      <c r="H1" s="3"/>
      <c r="I1" s="3"/>
      <c r="J1" s="3"/>
      <c r="K1" s="3"/>
    </row>
    <row r="2" spans="2:12" ht="30.6" customHeight="1">
      <c r="B2" s="42" t="s">
        <v>28</v>
      </c>
      <c r="C2" s="42"/>
      <c r="D2" s="42"/>
      <c r="E2" s="42"/>
      <c r="F2" s="42"/>
      <c r="G2" s="42"/>
      <c r="H2" s="42"/>
      <c r="I2" s="42"/>
      <c r="J2" s="42"/>
      <c r="K2" s="42"/>
      <c r="L2" s="11"/>
    </row>
    <row r="3" spans="2:12" ht="30.6" customHeight="1">
      <c r="B3" s="42"/>
      <c r="C3" s="42"/>
      <c r="D3" s="42"/>
      <c r="E3" s="42"/>
      <c r="F3" s="42"/>
      <c r="G3" s="42"/>
      <c r="H3" s="42"/>
      <c r="I3" s="42"/>
      <c r="J3" s="42"/>
      <c r="K3" s="42"/>
      <c r="L3" s="11"/>
    </row>
    <row r="4" spans="2:12" ht="22.2">
      <c r="B4" s="27" t="s">
        <v>2</v>
      </c>
      <c r="C4" s="27"/>
      <c r="D4" s="27"/>
      <c r="E4" s="27"/>
      <c r="F4" s="27"/>
      <c r="G4" s="27"/>
      <c r="H4" s="27"/>
      <c r="I4" s="27"/>
      <c r="J4" s="27"/>
      <c r="K4" s="27"/>
    </row>
    <row r="5" spans="2:12" ht="22.2">
      <c r="B5" s="5" t="s">
        <v>6</v>
      </c>
      <c r="C5" s="3"/>
      <c r="D5" s="3"/>
      <c r="E5" s="3"/>
      <c r="F5" s="3"/>
      <c r="G5" s="3"/>
      <c r="H5" s="3"/>
      <c r="I5" s="3"/>
      <c r="J5" s="3"/>
      <c r="K5" s="3"/>
    </row>
    <row r="6" spans="2:12" ht="13.2" customHeight="1">
      <c r="B6" s="3"/>
      <c r="C6" s="3"/>
      <c r="D6" s="6"/>
      <c r="E6" s="3"/>
      <c r="F6" s="3"/>
      <c r="G6" s="3"/>
      <c r="H6" s="3"/>
      <c r="I6" s="3"/>
      <c r="J6" s="3"/>
      <c r="K6" s="3"/>
    </row>
    <row r="7" spans="2:12">
      <c r="B7" s="28" t="s">
        <v>0</v>
      </c>
      <c r="C7" s="28"/>
      <c r="D7" s="28"/>
      <c r="E7" s="28" t="s">
        <v>16</v>
      </c>
      <c r="F7" s="28"/>
      <c r="G7" s="28"/>
      <c r="H7" s="28"/>
      <c r="I7" s="28" t="s">
        <v>14</v>
      </c>
      <c r="J7" s="28"/>
      <c r="K7" s="28"/>
    </row>
    <row r="8" spans="2:12" ht="40.200000000000003" customHeight="1">
      <c r="B8" s="31">
        <v>0.65</v>
      </c>
      <c r="C8" s="31"/>
      <c r="D8" s="31"/>
      <c r="E8" s="29">
        <f>B8*100*1.07855</f>
        <v>70.10575</v>
      </c>
      <c r="F8" s="29"/>
      <c r="G8" s="29"/>
      <c r="H8" s="29"/>
      <c r="I8" s="32">
        <f>E8*0.076612</f>
        <v>5.3709417190000002</v>
      </c>
      <c r="J8" s="32"/>
      <c r="K8" s="32"/>
    </row>
    <row r="9" spans="2:12" ht="16.2" customHeight="1">
      <c r="B9" s="30" t="s">
        <v>11</v>
      </c>
      <c r="C9" s="30"/>
      <c r="D9" s="30"/>
      <c r="E9" s="21" t="s">
        <v>17</v>
      </c>
      <c r="F9" s="22"/>
      <c r="G9" s="22"/>
      <c r="H9" s="23"/>
      <c r="I9" s="30" t="s">
        <v>15</v>
      </c>
      <c r="J9" s="30"/>
      <c r="K9" s="30"/>
    </row>
    <row r="10" spans="2:12">
      <c r="B10" s="9" t="s">
        <v>13</v>
      </c>
      <c r="D10" s="9"/>
      <c r="E10" s="9"/>
      <c r="F10" s="9"/>
      <c r="G10" s="9"/>
      <c r="H10" s="3"/>
      <c r="I10" s="3"/>
      <c r="J10" s="3"/>
      <c r="K10" s="3"/>
    </row>
    <row r="11" spans="2:12">
      <c r="B11" s="3"/>
      <c r="C11" s="3"/>
      <c r="D11" s="7"/>
      <c r="E11" s="3"/>
      <c r="F11" s="3"/>
      <c r="G11" s="3"/>
      <c r="H11" s="3"/>
      <c r="I11" s="3"/>
      <c r="J11" s="3"/>
      <c r="K11" s="3"/>
    </row>
    <row r="12" spans="2:12" ht="22.8">
      <c r="B12" s="43" t="s">
        <v>18</v>
      </c>
      <c r="C12" s="43"/>
      <c r="D12" s="36">
        <f>B8</f>
        <v>0.65</v>
      </c>
      <c r="E12" s="25" t="s">
        <v>20</v>
      </c>
      <c r="F12" s="25"/>
      <c r="G12" s="12" t="s">
        <v>19</v>
      </c>
      <c r="H12" s="1"/>
      <c r="I12" s="10">
        <f>E8</f>
        <v>70.10575</v>
      </c>
      <c r="J12" s="2" t="s">
        <v>5</v>
      </c>
      <c r="K12" s="14"/>
      <c r="L12" s="4"/>
    </row>
    <row r="13" spans="2:12" ht="22.8">
      <c r="B13" s="43"/>
      <c r="C13" s="43"/>
      <c r="D13" s="36"/>
      <c r="E13" s="25"/>
      <c r="F13" s="25"/>
      <c r="G13" s="13" t="s">
        <v>21</v>
      </c>
      <c r="H13" s="1"/>
      <c r="I13" s="15">
        <f>I8</f>
        <v>5.3709417190000002</v>
      </c>
      <c r="J13" s="16" t="s">
        <v>22</v>
      </c>
      <c r="K13" s="14"/>
      <c r="L13" s="4"/>
    </row>
    <row r="14" spans="2:12">
      <c r="B14" s="3"/>
      <c r="C14" s="3"/>
      <c r="D14" s="3"/>
      <c r="E14" s="3" t="s">
        <v>1</v>
      </c>
      <c r="F14" s="3"/>
      <c r="G14" s="3"/>
      <c r="H14" s="3"/>
      <c r="I14" s="3"/>
      <c r="J14" s="3"/>
      <c r="K14" s="3"/>
    </row>
    <row r="15" spans="2:12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2:12" ht="22.2">
      <c r="B16" s="5" t="s">
        <v>3</v>
      </c>
      <c r="C16" s="3"/>
      <c r="D16" s="3"/>
      <c r="E16" s="3"/>
      <c r="F16" s="3"/>
      <c r="G16" s="3"/>
      <c r="H16" s="3"/>
      <c r="I16" s="3"/>
      <c r="J16" s="3"/>
      <c r="K16" s="3"/>
    </row>
    <row r="17" spans="2:11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2:11">
      <c r="B18" s="28" t="s">
        <v>7</v>
      </c>
      <c r="C18" s="28"/>
      <c r="D18" s="28"/>
      <c r="E18" s="33" t="s">
        <v>24</v>
      </c>
      <c r="F18" s="34"/>
      <c r="G18" s="34"/>
      <c r="H18" s="35"/>
      <c r="I18" s="28" t="s">
        <v>14</v>
      </c>
      <c r="J18" s="28"/>
      <c r="K18" s="28"/>
    </row>
    <row r="19" spans="2:11" ht="37.200000000000003" customHeight="1">
      <c r="B19" s="38">
        <v>100</v>
      </c>
      <c r="C19" s="39"/>
      <c r="D19" s="40"/>
      <c r="E19" s="20">
        <f>B19*0.9273/100</f>
        <v>0.92730000000000001</v>
      </c>
      <c r="F19" s="20"/>
      <c r="G19" s="20"/>
      <c r="H19" s="20"/>
      <c r="I19" s="32">
        <f>B19*0.076612</f>
        <v>7.6612</v>
      </c>
      <c r="J19" s="32"/>
      <c r="K19" s="32"/>
    </row>
    <row r="20" spans="2:11" ht="16.2" customHeight="1">
      <c r="B20" s="30" t="s">
        <v>12</v>
      </c>
      <c r="C20" s="30"/>
      <c r="D20" s="30"/>
      <c r="E20" s="21" t="s">
        <v>23</v>
      </c>
      <c r="F20" s="22"/>
      <c r="G20" s="22"/>
      <c r="H20" s="23"/>
      <c r="I20" s="30" t="s">
        <v>15</v>
      </c>
      <c r="J20" s="30"/>
      <c r="K20" s="30"/>
    </row>
    <row r="21" spans="2:11">
      <c r="B21" s="18" t="s">
        <v>29</v>
      </c>
      <c r="D21" s="3"/>
      <c r="E21" s="3"/>
      <c r="F21" s="3"/>
      <c r="G21" s="3"/>
      <c r="H21" s="3"/>
      <c r="I21" s="3"/>
      <c r="J21" s="3"/>
      <c r="K21" s="3"/>
    </row>
    <row r="22" spans="2:11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ht="22.8">
      <c r="B23" s="24" t="s">
        <v>4</v>
      </c>
      <c r="C23" s="25"/>
      <c r="D23" s="26">
        <f>B19</f>
        <v>100</v>
      </c>
      <c r="E23" s="37" t="s">
        <v>8</v>
      </c>
      <c r="F23" s="37"/>
      <c r="G23" s="17" t="s">
        <v>25</v>
      </c>
      <c r="H23" s="1"/>
      <c r="I23" s="41">
        <f>E19</f>
        <v>0.92730000000000001</v>
      </c>
      <c r="J23" s="41"/>
      <c r="K23" s="8" t="s">
        <v>9</v>
      </c>
    </row>
    <row r="24" spans="2:11" ht="22.8">
      <c r="B24" s="25"/>
      <c r="C24" s="25"/>
      <c r="D24" s="26"/>
      <c r="E24" s="37"/>
      <c r="F24" s="37"/>
      <c r="G24" s="17" t="s">
        <v>26</v>
      </c>
      <c r="H24" s="1"/>
      <c r="I24" s="19">
        <f>I19</f>
        <v>7.6612</v>
      </c>
      <c r="J24" s="19"/>
      <c r="K24" s="8" t="s">
        <v>27</v>
      </c>
    </row>
    <row r="25" spans="2:11">
      <c r="B25" s="3"/>
      <c r="C25" s="3"/>
      <c r="D25" s="3"/>
      <c r="E25" s="3" t="s">
        <v>1</v>
      </c>
      <c r="F25" s="3"/>
      <c r="G25" s="3"/>
      <c r="H25" s="3"/>
      <c r="I25" s="3"/>
      <c r="J25" s="3"/>
      <c r="K25" s="3"/>
    </row>
    <row r="26" spans="2:11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ht="22.2">
      <c r="B27" s="27" t="s">
        <v>10</v>
      </c>
      <c r="C27" s="27"/>
      <c r="D27" s="27"/>
      <c r="E27" s="27"/>
      <c r="F27" s="27"/>
      <c r="G27" s="27"/>
      <c r="H27" s="27"/>
      <c r="I27" s="27"/>
      <c r="J27" s="27"/>
      <c r="K27" s="27"/>
    </row>
    <row r="28" spans="2:11" ht="22.2">
      <c r="B28" s="5" t="s">
        <v>6</v>
      </c>
      <c r="C28" s="3"/>
      <c r="D28" s="3"/>
      <c r="E28" s="3"/>
      <c r="F28" s="3"/>
      <c r="G28" s="3"/>
      <c r="H28" s="3"/>
      <c r="I28" s="3"/>
      <c r="J28" s="3"/>
      <c r="K28" s="3"/>
    </row>
    <row r="29" spans="2:11" ht="22.2">
      <c r="B29" s="3"/>
      <c r="C29" s="3"/>
      <c r="D29" s="6"/>
      <c r="E29" s="3"/>
      <c r="F29" s="3"/>
      <c r="G29" s="3">
        <v>1.0077528654895731</v>
      </c>
      <c r="H29" s="3"/>
      <c r="I29" s="3"/>
      <c r="J29" s="3"/>
      <c r="K29" s="3"/>
    </row>
    <row r="30" spans="2:11">
      <c r="B30" s="28" t="s">
        <v>0</v>
      </c>
      <c r="C30" s="28"/>
      <c r="D30" s="28"/>
      <c r="E30" s="28" t="s">
        <v>16</v>
      </c>
      <c r="F30" s="28"/>
      <c r="G30" s="28"/>
      <c r="H30" s="28"/>
      <c r="I30" s="28" t="s">
        <v>14</v>
      </c>
      <c r="J30" s="28"/>
      <c r="K30" s="28"/>
    </row>
    <row r="31" spans="2:11" ht="42" customHeight="1">
      <c r="B31" s="31">
        <v>0.58699999999999997</v>
      </c>
      <c r="C31" s="31"/>
      <c r="D31" s="31"/>
      <c r="E31" s="29">
        <f>B31*100*1.007755</f>
        <v>59.155218499999997</v>
      </c>
      <c r="F31" s="29"/>
      <c r="G31" s="29"/>
      <c r="H31" s="29"/>
      <c r="I31" s="32">
        <f>0.0762*E31</f>
        <v>4.5076276496999998</v>
      </c>
      <c r="J31" s="32"/>
      <c r="K31" s="32"/>
    </row>
    <row r="32" spans="2:11" ht="16.2" customHeight="1">
      <c r="B32" s="30" t="s">
        <v>11</v>
      </c>
      <c r="C32" s="30"/>
      <c r="D32" s="30"/>
      <c r="E32" s="21" t="s">
        <v>17</v>
      </c>
      <c r="F32" s="22"/>
      <c r="G32" s="22"/>
      <c r="H32" s="23"/>
      <c r="I32" s="30" t="s">
        <v>15</v>
      </c>
      <c r="J32" s="30"/>
      <c r="K32" s="30"/>
    </row>
    <row r="33" spans="2:11" ht="22.2" customHeight="1">
      <c r="B33" s="9" t="s">
        <v>13</v>
      </c>
      <c r="D33" s="9"/>
      <c r="E33" s="9"/>
      <c r="F33" s="9"/>
      <c r="G33" s="9"/>
      <c r="H33" s="3"/>
      <c r="I33" s="3"/>
      <c r="J33" s="3"/>
      <c r="K33" s="3"/>
    </row>
    <row r="34" spans="2:11">
      <c r="B34" s="3"/>
      <c r="C34" s="3"/>
      <c r="D34" s="7"/>
      <c r="E34" s="3"/>
      <c r="F34" s="3"/>
      <c r="G34" s="3"/>
      <c r="H34" s="3"/>
      <c r="I34" s="3"/>
      <c r="J34" s="3"/>
      <c r="K34" s="3"/>
    </row>
    <row r="35" spans="2:11" ht="22.8">
      <c r="B35" s="43" t="s">
        <v>18</v>
      </c>
      <c r="C35" s="43"/>
      <c r="D35" s="36">
        <f>B31</f>
        <v>0.58699999999999997</v>
      </c>
      <c r="E35" s="25" t="s">
        <v>20</v>
      </c>
      <c r="F35" s="25"/>
      <c r="G35" s="12" t="s">
        <v>19</v>
      </c>
      <c r="H35" s="1"/>
      <c r="I35" s="10">
        <f>E31</f>
        <v>59.155218499999997</v>
      </c>
      <c r="J35" s="2" t="s">
        <v>5</v>
      </c>
      <c r="K35" s="14"/>
    </row>
    <row r="36" spans="2:11" ht="22.8">
      <c r="B36" s="43"/>
      <c r="C36" s="43"/>
      <c r="D36" s="36"/>
      <c r="E36" s="25"/>
      <c r="F36" s="25"/>
      <c r="G36" s="13" t="s">
        <v>21</v>
      </c>
      <c r="H36" s="1"/>
      <c r="I36" s="15">
        <f>I31</f>
        <v>4.5076276496999998</v>
      </c>
      <c r="J36" s="16" t="s">
        <v>22</v>
      </c>
      <c r="K36" s="14"/>
    </row>
    <row r="37" spans="2:11">
      <c r="B37" s="3"/>
      <c r="C37" s="3"/>
      <c r="D37" s="3"/>
      <c r="E37" s="3" t="s">
        <v>1</v>
      </c>
      <c r="F37" s="3"/>
      <c r="G37" s="3"/>
      <c r="H37" s="3"/>
      <c r="I37" s="3"/>
      <c r="J37" s="3"/>
      <c r="K37" s="3"/>
    </row>
    <row r="38" spans="2:11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22.2">
      <c r="B39" s="5" t="s">
        <v>3</v>
      </c>
      <c r="C39" s="3"/>
      <c r="D39" s="3"/>
      <c r="E39" s="3"/>
      <c r="F39" s="3"/>
      <c r="G39" s="3"/>
      <c r="H39" s="3"/>
      <c r="I39" s="3"/>
      <c r="J39" s="3"/>
      <c r="K39" s="3"/>
    </row>
    <row r="40" spans="2:11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>
      <c r="B41" s="28" t="s">
        <v>7</v>
      </c>
      <c r="C41" s="28"/>
      <c r="D41" s="28"/>
      <c r="E41" s="33" t="s">
        <v>24</v>
      </c>
      <c r="F41" s="34"/>
      <c r="G41" s="34"/>
      <c r="H41" s="35"/>
      <c r="I41" s="28" t="s">
        <v>14</v>
      </c>
      <c r="J41" s="28"/>
      <c r="K41" s="28"/>
    </row>
    <row r="42" spans="2:11" ht="49.2" customHeight="1">
      <c r="B42" s="38">
        <v>80</v>
      </c>
      <c r="C42" s="39"/>
      <c r="D42" s="40"/>
      <c r="E42" s="20">
        <f>B42*0.99238/100</f>
        <v>0.79390399999999994</v>
      </c>
      <c r="F42" s="20"/>
      <c r="G42" s="20"/>
      <c r="H42" s="20"/>
      <c r="I42" s="32">
        <f>B42*0.0762</f>
        <v>6.0960000000000001</v>
      </c>
      <c r="J42" s="32"/>
      <c r="K42" s="32"/>
    </row>
    <row r="43" spans="2:11" ht="16.2" customHeight="1">
      <c r="B43" s="30" t="s">
        <v>12</v>
      </c>
      <c r="C43" s="30"/>
      <c r="D43" s="30"/>
      <c r="E43" s="21" t="s">
        <v>23</v>
      </c>
      <c r="F43" s="22"/>
      <c r="G43" s="22"/>
      <c r="H43" s="23"/>
      <c r="I43" s="30" t="s">
        <v>15</v>
      </c>
      <c r="J43" s="30"/>
      <c r="K43" s="30"/>
    </row>
    <row r="44" spans="2:11" ht="22.2" customHeight="1">
      <c r="B44" s="18" t="s">
        <v>29</v>
      </c>
      <c r="D44" s="3"/>
      <c r="E44" s="3"/>
      <c r="F44" s="3"/>
      <c r="G44" s="3"/>
      <c r="H44" s="3"/>
      <c r="I44" s="3"/>
      <c r="J44" s="3"/>
      <c r="K44" s="3"/>
    </row>
    <row r="45" spans="2:11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22.8">
      <c r="B46" s="24" t="s">
        <v>4</v>
      </c>
      <c r="C46" s="25"/>
      <c r="D46" s="26">
        <f>B42</f>
        <v>80</v>
      </c>
      <c r="E46" s="37" t="s">
        <v>8</v>
      </c>
      <c r="F46" s="37"/>
      <c r="G46" s="17" t="s">
        <v>25</v>
      </c>
      <c r="H46" s="1"/>
      <c r="I46" s="41">
        <f>E42</f>
        <v>0.79390399999999994</v>
      </c>
      <c r="J46" s="41"/>
      <c r="K46" s="8" t="s">
        <v>9</v>
      </c>
    </row>
    <row r="47" spans="2:11" ht="22.8">
      <c r="B47" s="25"/>
      <c r="C47" s="25"/>
      <c r="D47" s="26"/>
      <c r="E47" s="37"/>
      <c r="F47" s="37"/>
      <c r="G47" s="17" t="s">
        <v>26</v>
      </c>
      <c r="H47" s="1"/>
      <c r="I47" s="19">
        <f>I42</f>
        <v>6.0960000000000001</v>
      </c>
      <c r="J47" s="19"/>
      <c r="K47" s="8" t="s">
        <v>27</v>
      </c>
    </row>
    <row r="48" spans="2:11">
      <c r="B48" s="3"/>
      <c r="C48" s="3"/>
      <c r="D48" s="3"/>
      <c r="E48" s="3" t="s">
        <v>1</v>
      </c>
      <c r="F48" s="3"/>
      <c r="G48" s="3"/>
      <c r="H48" s="3"/>
      <c r="I48" s="3"/>
      <c r="J48" s="3"/>
      <c r="K48" s="3"/>
    </row>
    <row r="49" spans="2:11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2:11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2:11"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2:11"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2:11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2:11"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2:11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2:11"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2:11"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2:11"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2:11"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2:11"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2:11"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2:11"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2:11" s="3" customFormat="1"/>
    <row r="67" spans="2:11" s="3" customFormat="1"/>
    <row r="68" spans="2:11" s="3" customFormat="1"/>
    <row r="69" spans="2:11" s="3" customFormat="1"/>
    <row r="70" spans="2:11" s="3" customFormat="1"/>
    <row r="71" spans="2:11" s="3" customFormat="1"/>
    <row r="72" spans="2:11" s="3" customFormat="1"/>
    <row r="73" spans="2:11" s="3" customFormat="1"/>
    <row r="74" spans="2:11" s="3" customFormat="1"/>
    <row r="75" spans="2:11" s="3" customFormat="1"/>
    <row r="76" spans="2:11" s="3" customFormat="1"/>
    <row r="77" spans="2:11" s="3" customFormat="1"/>
    <row r="78" spans="2:11" s="3" customFormat="1"/>
    <row r="79" spans="2:11" s="3" customFormat="1"/>
    <row r="80" spans="2:11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</sheetData>
  <mergeCells count="55">
    <mergeCell ref="E46:F47"/>
    <mergeCell ref="I46:J46"/>
    <mergeCell ref="B2:K3"/>
    <mergeCell ref="B35:C36"/>
    <mergeCell ref="D35:D36"/>
    <mergeCell ref="E35:F36"/>
    <mergeCell ref="B42:D42"/>
    <mergeCell ref="B43:D43"/>
    <mergeCell ref="I19:K19"/>
    <mergeCell ref="I20:K20"/>
    <mergeCell ref="E19:H19"/>
    <mergeCell ref="E20:H20"/>
    <mergeCell ref="B31:D31"/>
    <mergeCell ref="B12:C13"/>
    <mergeCell ref="D12:D13"/>
    <mergeCell ref="E12:F13"/>
    <mergeCell ref="I18:K18"/>
    <mergeCell ref="B41:D41"/>
    <mergeCell ref="I41:K41"/>
    <mergeCell ref="B32:D32"/>
    <mergeCell ref="E23:F24"/>
    <mergeCell ref="B18:D18"/>
    <mergeCell ref="B20:D20"/>
    <mergeCell ref="B19:D19"/>
    <mergeCell ref="I23:J23"/>
    <mergeCell ref="I24:J24"/>
    <mergeCell ref="B27:K27"/>
    <mergeCell ref="B30:D30"/>
    <mergeCell ref="E18:H18"/>
    <mergeCell ref="B4:K4"/>
    <mergeCell ref="E7:H7"/>
    <mergeCell ref="E8:H8"/>
    <mergeCell ref="E9:H9"/>
    <mergeCell ref="B7:D7"/>
    <mergeCell ref="B9:D9"/>
    <mergeCell ref="B8:D8"/>
    <mergeCell ref="I7:K7"/>
    <mergeCell ref="I8:K8"/>
    <mergeCell ref="I9:K9"/>
    <mergeCell ref="I47:J47"/>
    <mergeCell ref="E42:H42"/>
    <mergeCell ref="E43:H43"/>
    <mergeCell ref="B23:C24"/>
    <mergeCell ref="D23:D24"/>
    <mergeCell ref="I42:K42"/>
    <mergeCell ref="I43:K43"/>
    <mergeCell ref="E41:H41"/>
    <mergeCell ref="I30:K30"/>
    <mergeCell ref="I31:K31"/>
    <mergeCell ref="I32:K32"/>
    <mergeCell ref="E30:H30"/>
    <mergeCell ref="E31:H31"/>
    <mergeCell ref="E32:H32"/>
    <mergeCell ref="B46:C47"/>
    <mergeCell ref="D46:D47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juliachiu</dc:creator>
  <cp:lastModifiedBy>juliachiu</cp:lastModifiedBy>
  <dcterms:created xsi:type="dcterms:W3CDTF">2020-05-12T08:06:49Z</dcterms:created>
  <dcterms:modified xsi:type="dcterms:W3CDTF">2020-05-14T03:13:02Z</dcterms:modified>
</cp:coreProperties>
</file>